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<sst xmlns="http://schemas.openxmlformats.org/spreadsheetml/2006/main" count="50" uniqueCount="50">
  <si>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ИСПОЛНЕНИЕ СМЕТЫ РАСХОДОВ ТСЖ "ЛЕВЫЙ БЕРЕГ"</t>
  </si>
  <si>
    <t>СТАТЬИ РАСХОДОВ</t>
  </si>
  <si>
    <t>Начислено  жильцам</t>
  </si>
  <si>
    <t>1. КОММУНАЛЬНЫЕ УСЛУГИ</t>
  </si>
  <si>
    <t>1.1 Центральное отопление</t>
  </si>
  <si>
    <t>1.2 Горячее водоснабжение</t>
  </si>
  <si>
    <t>1.3 Стоки</t>
  </si>
  <si>
    <t xml:space="preserve">1.5 Холодное водоснабжение </t>
  </si>
  <si>
    <t>Охрана двора</t>
  </si>
  <si>
    <t>Обслуживание домофона</t>
  </si>
  <si>
    <t>2. ОБСЛУЖИВАНИЕ ДОМА</t>
  </si>
  <si>
    <t>2.5 Внутридомовое электрооборудование</t>
  </si>
  <si>
    <t>2.6 Внутридомовое отопление,  водоснабжение</t>
  </si>
  <si>
    <t>2.8 Уборка мест общего пользования</t>
  </si>
  <si>
    <t>2.9 Уборка, содержание придомовой территории</t>
  </si>
  <si>
    <t>2.12 Вызовы аварийной службы</t>
  </si>
  <si>
    <t>2.13 Внутридомовая противопожарная система</t>
  </si>
  <si>
    <t>2.14 Дератизация</t>
  </si>
  <si>
    <t>2.15 Телефон, Интернет в Правлении ТСЖ</t>
  </si>
  <si>
    <t>2.17 ТСЖ администрат. управленческий аппарат</t>
  </si>
  <si>
    <t xml:space="preserve">1.6 Электроэнергия </t>
  </si>
  <si>
    <t>Всего:</t>
  </si>
  <si>
    <t>Энергосбережение</t>
  </si>
  <si>
    <t xml:space="preserve">ГВС для  СОД .О.И. </t>
  </si>
  <si>
    <t xml:space="preserve">Э/Э  для СОД.О.И. </t>
  </si>
  <si>
    <t xml:space="preserve">ХВС для СОД.О.И. </t>
  </si>
  <si>
    <t>Водоотведение Сод. О.И.</t>
  </si>
  <si>
    <t>3. Содержание общего имущества</t>
  </si>
  <si>
    <t>2.18 Сопровождение программы ГИС ЖКХ</t>
  </si>
  <si>
    <t>2,2 Обслуживание, чистка мусоропровода</t>
  </si>
  <si>
    <t xml:space="preserve"> 2.3.1 Лифты - техобслуживание</t>
  </si>
  <si>
    <t>2.3.2 Эл.изм. и тех.освительств. Лифтов</t>
  </si>
  <si>
    <t>2.4  Освещение дворовой территории</t>
  </si>
  <si>
    <t>2.7 Тех.обеспечение и обслуживание автомат. элеваторного узла</t>
  </si>
  <si>
    <t>2.10 Содержание, ремонт общедомового имущества</t>
  </si>
  <si>
    <t>2.11 Тех. обсл. и ремонт систем газораспределения</t>
  </si>
  <si>
    <t>2.19 Вознаграждение старшим по  подъезду</t>
  </si>
  <si>
    <t>2.20 Материальное и иное обеспечение  деятельности ТСЖ</t>
  </si>
  <si>
    <t>2.21 Озеленение территории</t>
  </si>
  <si>
    <t>Обслуж. фонда накопления на кап.ремонт</t>
  </si>
  <si>
    <t>Проверка газового оборудования</t>
  </si>
  <si>
    <t>4. Прочее:</t>
  </si>
  <si>
    <t>Фонд накопления на кап. ремонт дома</t>
  </si>
  <si>
    <t>2.1 Обслуживание эко-контейнера</t>
  </si>
  <si>
    <t xml:space="preserve">2.16 Обслуживание РКЦ осн.счета </t>
  </si>
  <si>
    <t>за 2022 год</t>
  </si>
  <si>
    <t>ПЛАН НА 2022 г. (РУБ. В Т.Ч. НДС)</t>
  </si>
  <si>
    <t>2.22 Проверка работы вентиляции</t>
  </si>
  <si>
    <t>2.23 Фонд накопления на текущий ремонт</t>
  </si>
  <si>
    <t xml:space="preserve">Факт (начислено поставщиками)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</si>
</sst>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0_ ;\-#,##0.00\ 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16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" fontId="0" fillId="0" borderId="10" xfId="0" applyNumberForma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4" fontId="2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zoomScalePageLayoutView="0" workbookViewId="0" topLeftCell="A1">
      <selection activeCell="J58" sqref="J58"/>
    </sheetView>
  </sheetViews>
  <sheetFormatPr defaultColWidth="9.00390625" defaultRowHeight="12.75"/>
  <cols>
    <col min="1" max="1" width="37.25390625" style="1" customWidth="1"/>
    <col min="2" max="2" width="16.125" style="0" customWidth="1"/>
    <col min="3" max="3" width="16.75390625" style="0" customWidth="1"/>
    <col min="4" max="4" width="15.875" style="2" customWidth="1"/>
  </cols>
  <sheetData>
    <row r="1" spans="1:3" ht="12.75" customHeight="1">
      <c r="A1" s="36" t="s">
        <v>0</v>
      </c>
      <c r="B1" s="36"/>
      <c r="C1" s="36"/>
    </row>
    <row r="2" spans="1:3" ht="14.25" customHeight="1">
      <c r="A2" s="36" t="s">
        <v>45</v>
      </c>
      <c r="B2" s="36"/>
      <c r="C2" s="36"/>
    </row>
    <row r="3" spans="1:4" ht="12.75" customHeight="1">
      <c r="A3" s="37" t="s">
        <v>1</v>
      </c>
      <c r="B3" s="38" t="s">
        <v>46</v>
      </c>
      <c r="C3" s="38" t="s">
        <v>49</v>
      </c>
      <c r="D3" s="35" t="s">
        <v>2</v>
      </c>
    </row>
    <row r="4" spans="1:4" ht="27.75" customHeight="1">
      <c r="A4" s="37"/>
      <c r="B4" s="37"/>
      <c r="C4" s="37"/>
      <c r="D4" s="35"/>
    </row>
    <row r="5" spans="1:4" ht="12.75">
      <c r="A5" s="7"/>
      <c r="B5" s="8"/>
      <c r="C5" s="9"/>
      <c r="D5" s="10"/>
    </row>
    <row r="6" spans="1:4" ht="12.75">
      <c r="A6" s="11" t="s">
        <v>3</v>
      </c>
      <c r="B6" s="21"/>
      <c r="C6" s="21">
        <f>C7+C8+C9+C10+C11</f>
        <v>8350565.28</v>
      </c>
      <c r="D6" s="21">
        <f>D7+D8+D9+D10+D11</f>
        <v>8216106.4799999995</v>
      </c>
    </row>
    <row r="7" spans="1:4" ht="12.75">
      <c r="A7" s="26" t="s">
        <v>4</v>
      </c>
      <c r="B7" s="30"/>
      <c r="C7" s="30">
        <v>3208336.38</v>
      </c>
      <c r="D7" s="30">
        <v>2854790.97</v>
      </c>
    </row>
    <row r="8" spans="1:4" ht="12.75">
      <c r="A8" s="26" t="s">
        <v>5</v>
      </c>
      <c r="B8" s="30"/>
      <c r="C8" s="30">
        <v>1641772.99</v>
      </c>
      <c r="D8" s="30">
        <v>1900539.7</v>
      </c>
    </row>
    <row r="9" spans="1:4" ht="12.75">
      <c r="A9" s="26" t="s">
        <v>6</v>
      </c>
      <c r="B9" s="30"/>
      <c r="C9" s="30">
        <v>761278.58</v>
      </c>
      <c r="D9" s="30">
        <v>807484.05</v>
      </c>
    </row>
    <row r="10" spans="1:4" ht="12.75">
      <c r="A10" s="12" t="s">
        <v>7</v>
      </c>
      <c r="B10" s="13"/>
      <c r="C10" s="13">
        <v>711844.07</v>
      </c>
      <c r="D10" s="13">
        <v>718133.39</v>
      </c>
    </row>
    <row r="11" spans="1:4" ht="12.75">
      <c r="A11" s="12" t="s">
        <v>20</v>
      </c>
      <c r="B11" s="13"/>
      <c r="C11" s="14">
        <v>2027333.26</v>
      </c>
      <c r="D11" s="13">
        <v>1935158.37</v>
      </c>
    </row>
    <row r="12" spans="1:4" ht="12.75">
      <c r="A12" s="11" t="s">
        <v>10</v>
      </c>
      <c r="B12" s="34">
        <f>+B13+B14+B15+B16+B17+B18+B19+B21+B23+B24+B26+B28+B30+B31+B33+B34+B35+B36+B38+B39+B40+B42+B44+B43</f>
        <v>6162607</v>
      </c>
      <c r="C12" s="24">
        <f>C13+C14+C15+C16+C17+C18+C19+C21+C23+C24+C26+C28+C30+C31+C33+C34+C35+C36+C38+C39+C40+C42+C43+C44</f>
        <v>6830948.5600000005</v>
      </c>
      <c r="D12" s="23">
        <v>6100246.86</v>
      </c>
    </row>
    <row r="13" spans="1:4" ht="12.75">
      <c r="A13" s="16" t="s">
        <v>43</v>
      </c>
      <c r="B13" s="32">
        <v>36192</v>
      </c>
      <c r="C13" s="13">
        <v>36192</v>
      </c>
      <c r="D13" s="17"/>
    </row>
    <row r="14" spans="1:4" ht="12.75">
      <c r="A14" s="15" t="s">
        <v>29</v>
      </c>
      <c r="B14" s="32">
        <v>288826</v>
      </c>
      <c r="C14" s="13">
        <v>284845.13</v>
      </c>
      <c r="D14" s="17"/>
    </row>
    <row r="15" spans="1:4" ht="12.75">
      <c r="A15" s="16" t="s">
        <v>30</v>
      </c>
      <c r="B15" s="32">
        <v>502176</v>
      </c>
      <c r="C15" s="13">
        <v>501918.74</v>
      </c>
      <c r="D15" s="17"/>
    </row>
    <row r="16" spans="1:4" ht="12.75">
      <c r="A16" s="12" t="s">
        <v>31</v>
      </c>
      <c r="B16" s="32">
        <v>32960</v>
      </c>
      <c r="C16" s="13">
        <v>35592</v>
      </c>
      <c r="D16" s="17"/>
    </row>
    <row r="17" spans="1:4" ht="12.75">
      <c r="A17" s="6" t="s">
        <v>32</v>
      </c>
      <c r="B17" s="32">
        <v>20861</v>
      </c>
      <c r="C17" s="13">
        <v>0</v>
      </c>
      <c r="D17" s="31"/>
    </row>
    <row r="18" spans="1:4" ht="12.75">
      <c r="A18" s="6" t="s">
        <v>11</v>
      </c>
      <c r="B18" s="32">
        <v>135599</v>
      </c>
      <c r="C18" s="13">
        <v>125433.41</v>
      </c>
      <c r="D18" s="31"/>
    </row>
    <row r="19" spans="1:4" ht="12.75">
      <c r="A19" s="43" t="s">
        <v>12</v>
      </c>
      <c r="B19" s="40">
        <v>529978</v>
      </c>
      <c r="C19" s="41">
        <v>550590.93</v>
      </c>
      <c r="D19" s="42"/>
    </row>
    <row r="20" spans="1:4" ht="12.75">
      <c r="A20" s="43"/>
      <c r="B20" s="40"/>
      <c r="C20" s="41"/>
      <c r="D20" s="42"/>
    </row>
    <row r="21" spans="1:4" ht="12.75" customHeight="1">
      <c r="A21" s="39" t="s">
        <v>33</v>
      </c>
      <c r="B21" s="40">
        <v>72000</v>
      </c>
      <c r="C21" s="41">
        <v>119681.97</v>
      </c>
      <c r="D21" s="42"/>
    </row>
    <row r="22" spans="1:4" ht="12.75">
      <c r="A22" s="39"/>
      <c r="B22" s="40"/>
      <c r="C22" s="41"/>
      <c r="D22" s="42"/>
    </row>
    <row r="23" spans="1:4" ht="12.75">
      <c r="A23" s="12" t="s">
        <v>13</v>
      </c>
      <c r="B23" s="32">
        <v>577652</v>
      </c>
      <c r="C23" s="14">
        <v>550911.38</v>
      </c>
      <c r="D23" s="17"/>
    </row>
    <row r="24" spans="1:4" ht="12.75" customHeight="1">
      <c r="A24" s="44" t="s">
        <v>14</v>
      </c>
      <c r="B24" s="40">
        <v>577652</v>
      </c>
      <c r="C24" s="41">
        <v>575751.58</v>
      </c>
      <c r="D24" s="42"/>
    </row>
    <row r="25" spans="1:4" ht="12.75">
      <c r="A25" s="44"/>
      <c r="B25" s="40"/>
      <c r="C25" s="41"/>
      <c r="D25" s="42"/>
    </row>
    <row r="26" spans="1:4" ht="12.75" customHeight="1">
      <c r="A26" s="44" t="s">
        <v>34</v>
      </c>
      <c r="B26" s="40">
        <v>271198</v>
      </c>
      <c r="C26" s="41">
        <v>279708.97</v>
      </c>
      <c r="D26" s="42"/>
    </row>
    <row r="27" spans="1:4" ht="12.75">
      <c r="A27" s="44"/>
      <c r="B27" s="40"/>
      <c r="C27" s="41"/>
      <c r="D27" s="42"/>
    </row>
    <row r="28" spans="1:4" ht="12.75" customHeight="1">
      <c r="A28" s="44" t="s">
        <v>35</v>
      </c>
      <c r="B28" s="40">
        <v>12677</v>
      </c>
      <c r="C28" s="41">
        <v>0</v>
      </c>
      <c r="D28" s="42"/>
    </row>
    <row r="29" spans="1:4" ht="12.75">
      <c r="A29" s="44"/>
      <c r="B29" s="40"/>
      <c r="C29" s="41"/>
      <c r="D29" s="42"/>
    </row>
    <row r="30" spans="1:4" ht="12.75">
      <c r="A30" s="6" t="s">
        <v>15</v>
      </c>
      <c r="B30" s="32">
        <v>70000</v>
      </c>
      <c r="C30" s="13">
        <v>61923.86</v>
      </c>
      <c r="D30" s="17"/>
    </row>
    <row r="31" spans="1:4" ht="12.75" customHeight="1">
      <c r="A31" s="43" t="s">
        <v>16</v>
      </c>
      <c r="B31" s="40">
        <v>10983</v>
      </c>
      <c r="C31" s="41">
        <v>0</v>
      </c>
      <c r="D31" s="42"/>
    </row>
    <row r="32" spans="1:4" ht="12.75">
      <c r="A32" s="43"/>
      <c r="B32" s="40"/>
      <c r="C32" s="41"/>
      <c r="D32" s="42"/>
    </row>
    <row r="33" spans="1:4" ht="12.75">
      <c r="A33" s="12" t="s">
        <v>17</v>
      </c>
      <c r="B33" s="32">
        <v>21967</v>
      </c>
      <c r="C33" s="13">
        <v>21600</v>
      </c>
      <c r="D33" s="17"/>
    </row>
    <row r="34" spans="1:4" ht="12.75">
      <c r="A34" s="6" t="s">
        <v>18</v>
      </c>
      <c r="B34" s="32">
        <v>20000</v>
      </c>
      <c r="C34" s="13">
        <v>15440.8</v>
      </c>
      <c r="D34" s="17"/>
    </row>
    <row r="35" spans="1:4" ht="12.75">
      <c r="A35" s="12" t="s">
        <v>44</v>
      </c>
      <c r="B35" s="32">
        <v>280000</v>
      </c>
      <c r="C35" s="13">
        <v>283509.23</v>
      </c>
      <c r="D35" s="17"/>
    </row>
    <row r="36" spans="1:4" ht="12.75" customHeight="1">
      <c r="A36" s="44" t="s">
        <v>19</v>
      </c>
      <c r="B36" s="40">
        <v>1171482</v>
      </c>
      <c r="C36" s="41">
        <v>1222436.38</v>
      </c>
      <c r="D36" s="42"/>
    </row>
    <row r="37" spans="1:4" ht="12.75">
      <c r="A37" s="44"/>
      <c r="B37" s="40"/>
      <c r="C37" s="41"/>
      <c r="D37" s="42"/>
    </row>
    <row r="38" spans="1:4" ht="12.75">
      <c r="A38" s="6" t="s">
        <v>28</v>
      </c>
      <c r="B38" s="32">
        <v>106764</v>
      </c>
      <c r="C38" s="13">
        <v>106764</v>
      </c>
      <c r="D38" s="17"/>
    </row>
    <row r="39" spans="1:4" ht="12.75" customHeight="1">
      <c r="A39" s="26" t="s">
        <v>36</v>
      </c>
      <c r="B39" s="33">
        <v>118394</v>
      </c>
      <c r="C39" s="30">
        <v>92769.01</v>
      </c>
      <c r="D39" s="17"/>
    </row>
    <row r="40" spans="1:4" ht="12.75" customHeight="1">
      <c r="A40" s="45" t="s">
        <v>37</v>
      </c>
      <c r="B40" s="47">
        <v>549315</v>
      </c>
      <c r="C40" s="49">
        <v>576635.65</v>
      </c>
      <c r="D40" s="51"/>
    </row>
    <row r="41" spans="1:4" ht="12.75">
      <c r="A41" s="46"/>
      <c r="B41" s="48"/>
      <c r="C41" s="50"/>
      <c r="D41" s="52"/>
    </row>
    <row r="42" spans="1:4" ht="12.75">
      <c r="A42" s="6" t="s">
        <v>38</v>
      </c>
      <c r="B42" s="32">
        <v>66000</v>
      </c>
      <c r="C42" s="13">
        <v>65797.53</v>
      </c>
      <c r="D42" s="17"/>
    </row>
    <row r="43" spans="1:4" ht="12.75">
      <c r="A43" s="26" t="s">
        <v>47</v>
      </c>
      <c r="B43" s="32">
        <v>30753</v>
      </c>
      <c r="C43" s="13">
        <v>24010</v>
      </c>
      <c r="D43" s="17"/>
    </row>
    <row r="44" spans="1:4" ht="12.75">
      <c r="A44" s="26" t="s">
        <v>48</v>
      </c>
      <c r="B44" s="32">
        <v>659178</v>
      </c>
      <c r="C44" s="13">
        <v>1299435.99</v>
      </c>
      <c r="D44" s="17"/>
    </row>
    <row r="45" spans="1:4" ht="12.75">
      <c r="A45" s="28" t="s">
        <v>27</v>
      </c>
      <c r="B45" s="29"/>
      <c r="C45" s="21">
        <f>C46+C47+C48+C49</f>
        <v>377653.57</v>
      </c>
      <c r="D45" s="21">
        <f>D46+D47+D48+D49</f>
        <v>473644.78</v>
      </c>
    </row>
    <row r="46" spans="1:4" ht="12.75">
      <c r="A46" s="27" t="s">
        <v>23</v>
      </c>
      <c r="B46" s="25"/>
      <c r="C46" s="13">
        <v>38453.48</v>
      </c>
      <c r="D46" s="13">
        <v>38453.48</v>
      </c>
    </row>
    <row r="47" spans="1:4" ht="12.75">
      <c r="A47" s="27" t="s">
        <v>25</v>
      </c>
      <c r="B47" s="25"/>
      <c r="C47" s="13">
        <v>76594.64</v>
      </c>
      <c r="D47" s="13">
        <v>76594.64</v>
      </c>
    </row>
    <row r="48" spans="1:4" ht="12.75">
      <c r="A48" s="27" t="s">
        <v>24</v>
      </c>
      <c r="B48" s="25"/>
      <c r="C48" s="13">
        <v>201177.88</v>
      </c>
      <c r="D48" s="13">
        <v>297169.09</v>
      </c>
    </row>
    <row r="49" spans="1:4" ht="12.75">
      <c r="A49" s="27" t="s">
        <v>26</v>
      </c>
      <c r="B49" s="25"/>
      <c r="C49" s="13">
        <v>61427.57</v>
      </c>
      <c r="D49" s="13">
        <v>61427.57</v>
      </c>
    </row>
    <row r="50" spans="1:4" s="3" customFormat="1" ht="12.75">
      <c r="A50" s="20" t="s">
        <v>41</v>
      </c>
      <c r="B50" s="21">
        <f>B51+B52+B56</f>
        <v>2021479</v>
      </c>
      <c r="C50" s="21">
        <f>C51+C52+C53+C54+C55+C56</f>
        <v>562719.71</v>
      </c>
      <c r="D50" s="21">
        <f>D51+D52+D53+D54+D55+D56</f>
        <v>2403316.73</v>
      </c>
    </row>
    <row r="51" spans="1:4" ht="12.75">
      <c r="A51" s="6" t="s">
        <v>42</v>
      </c>
      <c r="B51" s="13">
        <v>1911616</v>
      </c>
      <c r="C51" s="18">
        <v>35317.97</v>
      </c>
      <c r="D51" s="13">
        <v>1926341.62</v>
      </c>
    </row>
    <row r="52" spans="1:4" ht="12.75">
      <c r="A52" s="6" t="s">
        <v>39</v>
      </c>
      <c r="B52" s="13">
        <v>109863</v>
      </c>
      <c r="C52" s="18">
        <v>106038.94</v>
      </c>
      <c r="D52" s="13">
        <v>106201.02</v>
      </c>
    </row>
    <row r="53" spans="1:4" ht="12.75">
      <c r="A53" s="6" t="s">
        <v>9</v>
      </c>
      <c r="B53" s="13"/>
      <c r="C53" s="18">
        <v>94680</v>
      </c>
      <c r="D53" s="13">
        <v>94680</v>
      </c>
    </row>
    <row r="54" spans="1:4" ht="12.75">
      <c r="A54" s="6" t="s">
        <v>8</v>
      </c>
      <c r="B54" s="13"/>
      <c r="C54" s="18">
        <v>142711.8</v>
      </c>
      <c r="D54" s="13">
        <v>35268.4</v>
      </c>
    </row>
    <row r="55" spans="1:4" ht="12.75">
      <c r="A55" s="6" t="s">
        <v>22</v>
      </c>
      <c r="B55" s="13"/>
      <c r="C55" s="18">
        <v>14220</v>
      </c>
      <c r="D55" s="13">
        <v>71799.69</v>
      </c>
    </row>
    <row r="56" spans="1:4" ht="12.75">
      <c r="A56" s="6" t="s">
        <v>40</v>
      </c>
      <c r="B56" s="13"/>
      <c r="C56" s="18">
        <v>169751</v>
      </c>
      <c r="D56" s="13">
        <v>169026</v>
      </c>
    </row>
    <row r="57" spans="1:4" ht="12.75">
      <c r="A57" s="22" t="s">
        <v>21</v>
      </c>
      <c r="B57" s="21"/>
      <c r="C57" s="19">
        <f>C6+C12+C50+C45</f>
        <v>16121887.120000001</v>
      </c>
      <c r="D57" s="19">
        <f>D6+D12+D50+D45</f>
        <v>17193314.85</v>
      </c>
    </row>
    <row r="58" spans="2:4" ht="12.75">
      <c r="B58" s="5"/>
      <c r="C58" s="5"/>
      <c r="D58" s="4"/>
    </row>
    <row r="59" spans="2:4" ht="12.75">
      <c r="B59" s="5"/>
      <c r="C59" s="5"/>
      <c r="D59" s="4"/>
    </row>
    <row r="60" spans="2:4" ht="12.75">
      <c r="B60" s="5"/>
      <c r="C60" s="5"/>
      <c r="D60" s="4"/>
    </row>
    <row r="61" ht="12.75">
      <c r="C61" s="5"/>
    </row>
  </sheetData>
  <sheetProtection selectLockedCells="1" selectUnlockedCells="1"/>
  <mergeCells count="38">
    <mergeCell ref="A40:A41"/>
    <mergeCell ref="B40:B41"/>
    <mergeCell ref="C40:C41"/>
    <mergeCell ref="D40:D41"/>
    <mergeCell ref="A36:A37"/>
    <mergeCell ref="B36:B37"/>
    <mergeCell ref="C36:C37"/>
    <mergeCell ref="D36:D37"/>
    <mergeCell ref="B31:B32"/>
    <mergeCell ref="C31:C32"/>
    <mergeCell ref="D31:D32"/>
    <mergeCell ref="A28:A29"/>
    <mergeCell ref="B28:B29"/>
    <mergeCell ref="C28:C29"/>
    <mergeCell ref="D28:D29"/>
    <mergeCell ref="A31:A32"/>
    <mergeCell ref="A26:A27"/>
    <mergeCell ref="B26:B27"/>
    <mergeCell ref="C26:C27"/>
    <mergeCell ref="D26:D27"/>
    <mergeCell ref="A24:A25"/>
    <mergeCell ref="B24:B25"/>
    <mergeCell ref="C24:C25"/>
    <mergeCell ref="D24:D25"/>
    <mergeCell ref="A21:A22"/>
    <mergeCell ref="B21:B22"/>
    <mergeCell ref="C21:C22"/>
    <mergeCell ref="D21:D22"/>
    <mergeCell ref="A19:A20"/>
    <mergeCell ref="B19:B20"/>
    <mergeCell ref="C19:C20"/>
    <mergeCell ref="D19:D20"/>
    <mergeCell ref="D3:D4"/>
    <mergeCell ref="A1:C1"/>
    <mergeCell ref="A2:C2"/>
    <mergeCell ref="A3:A4"/>
    <mergeCell ref="B3:B4"/>
    <mergeCell ref="C3:C4"/>
  </mergeCells>
  <printOptions/>
  <pageMargins left="0.39375" right="0.19652777777777777" top="0.19652777777777777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2021-10-19T11:42:26Z</cp:lastPrinted>
  <dcterms:created xsi:type="dcterms:W3CDTF">2013-01-21T12:49:15Z</dcterms:created>
  <dcterms:modified xsi:type="dcterms:W3CDTF">2023-04-03T11:04:10Z</dcterms:modified>
  <cp:category/>
  <cp:version/>
  <cp:contentType/>
  <cp:contentStatus/>
</cp:coreProperties>
</file>